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225"/>
  <workbookPr date1904="1" showInkAnnotation="0" autoCompressPictures="0"/>
  <bookViews>
    <workbookView xWindow="0" yWindow="0" windowWidth="32820" windowHeight="19540" tabRatio="500"/>
  </bookViews>
  <sheets>
    <sheet name="membernodes" sheetId="1" r:id="rId1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18" i="1" l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17" i="1"/>
  <c r="H25" i="1"/>
  <c r="H24" i="1"/>
  <c r="H23" i="1"/>
  <c r="H22" i="1"/>
  <c r="H21" i="1"/>
  <c r="H15" i="1"/>
  <c r="H14" i="1"/>
  <c r="H13" i="1"/>
  <c r="H12" i="1"/>
  <c r="H16" i="1"/>
  <c r="H11" i="1"/>
  <c r="H10" i="1"/>
  <c r="H9" i="1"/>
  <c r="H8" i="1"/>
  <c r="H7" i="1"/>
  <c r="H6" i="1"/>
  <c r="H19" i="1"/>
  <c r="H5" i="1"/>
  <c r="H4" i="1"/>
  <c r="H3" i="1"/>
  <c r="H2" i="1"/>
  <c r="H20" i="1"/>
</calcChain>
</file>

<file path=xl/comments1.xml><?xml version="1.0" encoding="utf-8"?>
<comments xmlns="http://schemas.openxmlformats.org/spreadsheetml/2006/main">
  <authors>
    <author>Dave Vieglais</author>
  </authors>
  <commentList>
    <comment ref="F1" authorId="0">
      <text>
        <r>
          <rPr>
            <b/>
            <sz val="9"/>
            <color indexed="81"/>
            <rFont val="Calibri"/>
            <family val="2"/>
          </rPr>
          <t>Dave Vieglais:</t>
        </r>
        <r>
          <rPr>
            <sz val="9"/>
            <color indexed="81"/>
            <rFont val="Calibri"/>
            <family val="2"/>
          </rPr>
          <t xml:space="preserve">
Status values can be:
New : initial investigations
Review : Proposal is in review
In Progress :  Design and implementation iterations
Testing : Node is being tested for production readiness
Operational : Node is operational in production
Rejected : Proposal has been rejected
Deprecated : Node has been deprecated</t>
        </r>
      </text>
    </comment>
  </commentList>
</comments>
</file>

<file path=xl/sharedStrings.xml><?xml version="1.0" encoding="utf-8"?>
<sst xmlns="http://schemas.openxmlformats.org/spreadsheetml/2006/main" count="496" uniqueCount="254">
  <si>
    <t>Priority</t>
  </si>
  <si>
    <t>Node_Name</t>
  </si>
  <si>
    <t>Full_Name</t>
  </si>
  <si>
    <t>Node_Location</t>
  </si>
  <si>
    <t>Lat</t>
  </si>
  <si>
    <t>Long</t>
  </si>
  <si>
    <t>Node_Type</t>
  </si>
  <si>
    <t>MNSoftware</t>
  </si>
  <si>
    <t>DataONE_Contact</t>
  </si>
  <si>
    <t>ORC</t>
  </si>
  <si>
    <t>Oak Ridge, TN</t>
  </si>
  <si>
    <t>Coordinating Node</t>
  </si>
  <si>
    <t>CNStack</t>
  </si>
  <si>
    <t>wilsonbe@ornl.gov</t>
  </si>
  <si>
    <t>UCSB</t>
  </si>
  <si>
    <t>University of California, Santa Barbara</t>
  </si>
  <si>
    <t>Santa Barbara, CA</t>
  </si>
  <si>
    <t>jones@nceas.ucsb.edu</t>
  </si>
  <si>
    <t>UNM</t>
  </si>
  <si>
    <t>University of New Mexico</t>
  </si>
  <si>
    <t>Albuquerque, NM</t>
  </si>
  <si>
    <t>vieglais@ku.edu</t>
  </si>
  <si>
    <t>Dryad</t>
  </si>
  <si>
    <t>Durham, NC</t>
  </si>
  <si>
    <t>Member Node</t>
  </si>
  <si>
    <t>GMN</t>
  </si>
  <si>
    <t>rscherle@nescent.org</t>
  </si>
  <si>
    <t>KNB</t>
  </si>
  <si>
    <t>Knowledge Network for Biocomplexity</t>
  </si>
  <si>
    <t>Metacat</t>
  </si>
  <si>
    <t>ORNL DAAC</t>
  </si>
  <si>
    <t>CDL</t>
  </si>
  <si>
    <t>California Digital Library</t>
  </si>
  <si>
    <t>Candidate Member Node</t>
  </si>
  <si>
    <t>jak@ucop.edu</t>
  </si>
  <si>
    <t>CUASHI</t>
  </si>
  <si>
    <t>Utah State</t>
  </si>
  <si>
    <t>ESA</t>
  </si>
  <si>
    <t>Ecological Society of America</t>
  </si>
  <si>
    <t>Washington, DC</t>
  </si>
  <si>
    <t>GBIF</t>
  </si>
  <si>
    <t>Global Biodiversity Information Facility</t>
  </si>
  <si>
    <t>Copenhagen</t>
  </si>
  <si>
    <t>Long Term Ecological Research</t>
  </si>
  <si>
    <t>South African National Parks</t>
  </si>
  <si>
    <t>Kruger NP, SA</t>
  </si>
  <si>
    <t>TERN</t>
  </si>
  <si>
    <t>Taiwan Ecological Research Network</t>
  </si>
  <si>
    <t xml:space="preserve">Taiwan </t>
  </si>
  <si>
    <t>ACEAS</t>
  </si>
  <si>
    <t>Australian Centre for Ecological Analysis and Synthesis</t>
  </si>
  <si>
    <t>Brisbane, AUS</t>
  </si>
  <si>
    <t>Japan Long Term Ecological Research Network</t>
  </si>
  <si>
    <t>Japan</t>
  </si>
  <si>
    <t>MacQuarie University</t>
  </si>
  <si>
    <t>Sydney, AUS</t>
  </si>
  <si>
    <t>LTER Tropical Wet Forest Research site INPA</t>
  </si>
  <si>
    <t>Manaus, Brazil</t>
  </si>
  <si>
    <t>PISCO</t>
  </si>
  <si>
    <t>Partnership for Interdisciplinary Studies of Coastal Oceans</t>
  </si>
  <si>
    <t>Programa de Pesquisa em Biodiversidade</t>
  </si>
  <si>
    <t>QUT</t>
  </si>
  <si>
    <t>SAEON</t>
  </si>
  <si>
    <t>South African Environmental Observation Network</t>
  </si>
  <si>
    <t xml:space="preserve">Phalaborwa, SA </t>
  </si>
  <si>
    <t>Cape Town, SA</t>
  </si>
  <si>
    <t>TEAM</t>
  </si>
  <si>
    <t>Metacat/other</t>
  </si>
  <si>
    <t>TFRI</t>
  </si>
  <si>
    <t>Taiwan Forestry Research Institute</t>
  </si>
  <si>
    <t>PFRP</t>
  </si>
  <si>
    <t>Pelagic Fisheries Research Program</t>
  </si>
  <si>
    <t>Honolulu, Hawaii</t>
  </si>
  <si>
    <t>Terrestrial Ecosystem Research Network</t>
  </si>
  <si>
    <t>Adelaide, AUS</t>
  </si>
  <si>
    <t>UMN</t>
  </si>
  <si>
    <t>University of Minnesota</t>
  </si>
  <si>
    <t>Minnesota</t>
  </si>
  <si>
    <t>WEEMS</t>
  </si>
  <si>
    <t>Windsor-Essex Environmental Metadata System</t>
  </si>
  <si>
    <t>Canada</t>
  </si>
  <si>
    <t>ALA</t>
  </si>
  <si>
    <t>Atlas of Living Australia</t>
  </si>
  <si>
    <t>Canberra, Australia</t>
  </si>
  <si>
    <t>ARM</t>
  </si>
  <si>
    <t>BIOTA</t>
  </si>
  <si>
    <t>Biota-FAPESP</t>
  </si>
  <si>
    <t>CDIAC</t>
  </si>
  <si>
    <t>Carbon Dioxide Information Analysis Center</t>
  </si>
  <si>
    <t>Cornell University</t>
  </si>
  <si>
    <t>Ithaca, NY</t>
  </si>
  <si>
    <t>National Center for Atmospheric Research</t>
  </si>
  <si>
    <t>Boulder, CO</t>
  </si>
  <si>
    <t>The Program for Climate Model Diagnosis and Intercomparison</t>
  </si>
  <si>
    <t>Livermore, CA</t>
  </si>
  <si>
    <t>Google</t>
  </si>
  <si>
    <t>Mountain View, CA</t>
  </si>
  <si>
    <t xml:space="preserve"> Fusion Tables</t>
  </si>
  <si>
    <t xml:space="preserve"> </t>
  </si>
  <si>
    <t>IABIN</t>
  </si>
  <si>
    <t>Inter American Biodiversity Information Network</t>
  </si>
  <si>
    <t>Panama</t>
  </si>
  <si>
    <t>LITS</t>
  </si>
  <si>
    <t>Long-term Individual based Time Series</t>
  </si>
  <si>
    <t>UK</t>
  </si>
  <si>
    <t>NBII-FRAMES</t>
  </si>
  <si>
    <t>Fire Research And Management Exchange System</t>
  </si>
  <si>
    <t>Moscow, ID</t>
  </si>
  <si>
    <t>NCSA</t>
  </si>
  <si>
    <t>National Center for Supercomputing Applications</t>
  </si>
  <si>
    <t>Urbana, IL</t>
  </si>
  <si>
    <t>NEON</t>
  </si>
  <si>
    <t>National Ecological Observing Network</t>
  </si>
  <si>
    <t>NPN</t>
  </si>
  <si>
    <t>National Phenology Network</t>
  </si>
  <si>
    <t>Tucson, AZ</t>
  </si>
  <si>
    <t>OOI</t>
  </si>
  <si>
    <t>Ocean Observatories Initiative</t>
  </si>
  <si>
    <t>San Diego</t>
  </si>
  <si>
    <t>University of Kansas</t>
  </si>
  <si>
    <t xml:space="preserve">Kansas </t>
  </si>
  <si>
    <t>UIC</t>
  </si>
  <si>
    <t>University of Illinois at Chicago</t>
  </si>
  <si>
    <t>Chicago, IL</t>
  </si>
  <si>
    <t>UK eScience</t>
  </si>
  <si>
    <t>Edinburgh, Scotland</t>
  </si>
  <si>
    <t>USGS Library</t>
  </si>
  <si>
    <t>Reston, VA</t>
  </si>
  <si>
    <t>USGS-NWRC</t>
  </si>
  <si>
    <t>USGS National Wetlands Research Center</t>
  </si>
  <si>
    <t>Lafayette, LA</t>
  </si>
  <si>
    <t>University of Tennessee</t>
  </si>
  <si>
    <t>Knoxville, TN</t>
  </si>
  <si>
    <t>University of California</t>
  </si>
  <si>
    <t>Berkeley, CA</t>
  </si>
  <si>
    <t>Google App Engine</t>
  </si>
  <si>
    <t>NodeID</t>
  </si>
  <si>
    <t>urn:node:DRYAD</t>
  </si>
  <si>
    <t>urn:node:KNB</t>
  </si>
  <si>
    <t>urn:node:ORNLDAAC</t>
  </si>
  <si>
    <t>urn:node:CDL</t>
  </si>
  <si>
    <t>urn:node:ESA</t>
  </si>
  <si>
    <t>urn:node:SANPARKS</t>
  </si>
  <si>
    <t>urn:node:PISCO</t>
  </si>
  <si>
    <t>urn:node:USGSCSAS</t>
  </si>
  <si>
    <t>U.S. Geological Survey - Core Science Analytics and Synthesis Metadata Clearinghouse</t>
  </si>
  <si>
    <t>servilla@lternet.edu</t>
  </si>
  <si>
    <t>frenockm@science.oregonstate.edu</t>
  </si>
  <si>
    <t>judith.botha@sanparks.org</t>
  </si>
  <si>
    <t xml:space="preserve">vhutchison@usgs.gov </t>
  </si>
  <si>
    <t>Replication Node -- UCSB</t>
  </si>
  <si>
    <t>urn:node:REPUCSB</t>
  </si>
  <si>
    <t>Replication Node -- ORC</t>
  </si>
  <si>
    <t>Replication Node -- UNM</t>
  </si>
  <si>
    <t>urn:node:REPORC</t>
  </si>
  <si>
    <t>urn:node:REPUNM</t>
  </si>
  <si>
    <t>Sao Paulo, Brazil</t>
  </si>
  <si>
    <t>urn:node:CNORC1</t>
  </si>
  <si>
    <t>urn:node:CNUCSB1</t>
  </si>
  <si>
    <t>urn:node:CNUNM1</t>
  </si>
  <si>
    <t>Mercury</t>
  </si>
  <si>
    <t>Oakland, CA</t>
  </si>
  <si>
    <t>Merritt/Metacat</t>
  </si>
  <si>
    <t>LTER</t>
  </si>
  <si>
    <t>urn:node:LTER</t>
  </si>
  <si>
    <t>Tier</t>
  </si>
  <si>
    <t>Ordering</t>
  </si>
  <si>
    <t>ONEShare</t>
  </si>
  <si>
    <t>urn:node:ONEShare</t>
  </si>
  <si>
    <t>ContactTime</t>
  </si>
  <si>
    <t>Status</t>
  </si>
  <si>
    <t>Operational</t>
  </si>
  <si>
    <t>Testing</t>
  </si>
  <si>
    <t>In Progress</t>
  </si>
  <si>
    <t>Rejected</t>
  </si>
  <si>
    <t>New</t>
  </si>
  <si>
    <t>RedmineIssue</t>
  </si>
  <si>
    <t>Dec 2012</t>
  </si>
  <si>
    <t>April 2013</t>
  </si>
  <si>
    <t>Oct 2012</t>
  </si>
  <si>
    <t>Queensland University of Technology, Australian supersite network</t>
  </si>
  <si>
    <t>Sep 2012</t>
  </si>
  <si>
    <t>Tropical Ecosystem Assessment and Monitoring program (Conservation International)</t>
  </si>
  <si>
    <t>Mar 2013</t>
  </si>
  <si>
    <t>Atmospheric Radiation Measurement</t>
  </si>
  <si>
    <t>Aug 2012</t>
  </si>
  <si>
    <t>University of Tennessee (TRACE)</t>
  </si>
  <si>
    <t>Review</t>
  </si>
  <si>
    <t>Holding</t>
  </si>
  <si>
    <t>CUAHSI-HIS</t>
  </si>
  <si>
    <t>Mar 2013 (revisit)</t>
  </si>
  <si>
    <t>CUAHSI</t>
  </si>
  <si>
    <t>CUAHSI Data Center (proposal)</t>
  </si>
  <si>
    <t>July 2013</t>
  </si>
  <si>
    <t>EMBRAPA</t>
  </si>
  <si>
    <t>The Brazilian Agricultural Research Corporation</t>
  </si>
  <si>
    <t>Nitrous Oxide Emissions Network</t>
  </si>
  <si>
    <t>Centro Andaluz de Medio Ambiente, Universidad de Granada - Junta de Andalucia (iEcolab</t>
  </si>
  <si>
    <t>NODC</t>
  </si>
  <si>
    <t>UCNRS</t>
  </si>
  <si>
    <t>University of California Natural Reserve System</t>
  </si>
  <si>
    <t>Hydroshare (funded). Collaboration environment. 2-3 FTE</t>
  </si>
  <si>
    <t>Jan 2013</t>
  </si>
  <si>
    <t>Renci/UNC</t>
  </si>
  <si>
    <t>iUtah - Integrated ... (funded) 1-2 years. 1-2 FTE</t>
  </si>
  <si>
    <t>USU</t>
  </si>
  <si>
    <t>AOOS</t>
  </si>
  <si>
    <t>Alaskan Ocean Observing System</t>
  </si>
  <si>
    <t>start</t>
  </si>
  <si>
    <t>CZO</t>
  </si>
  <si>
    <t>Critical Zone Observatories</t>
  </si>
  <si>
    <t>EDAC</t>
  </si>
  <si>
    <t>Earth Data and Analysis Center</t>
  </si>
  <si>
    <t>BIEN project, Nirav Merchant</t>
  </si>
  <si>
    <t>National Oceanographic Data Center</t>
  </si>
  <si>
    <t>University of Idaho, NKN</t>
  </si>
  <si>
    <t>Earth System Grid - Oak Ridge National Lab</t>
  </si>
  <si>
    <t>Group on Earth Observations</t>
  </si>
  <si>
    <t>European Long-term Ecosystem Research Network</t>
  </si>
  <si>
    <t>ILTER site in Israel</t>
  </si>
  <si>
    <t>AZGS</t>
  </si>
  <si>
    <t>Arizona Geological Survey</t>
  </si>
  <si>
    <t>Tucson, Arizona</t>
  </si>
  <si>
    <t>RedmineLink</t>
  </si>
  <si>
    <t>UKANSAS</t>
  </si>
  <si>
    <t>DRYAD</t>
  </si>
  <si>
    <t>ESG-ORNL</t>
  </si>
  <si>
    <t>GEOBON</t>
  </si>
  <si>
    <t>IECOLAB</t>
  </si>
  <si>
    <t>ILTER-ISRAEL</t>
  </si>
  <si>
    <t>IPLANT</t>
  </si>
  <si>
    <t>PELD-INPA</t>
  </si>
  <si>
    <t>NKN</t>
  </si>
  <si>
    <t>USGS-LIBRARY</t>
  </si>
  <si>
    <t>VERTNET</t>
  </si>
  <si>
    <t>NOEN</t>
  </si>
  <si>
    <t>JALTER</t>
  </si>
  <si>
    <t>OPENDAP</t>
  </si>
  <si>
    <t>PPBIO-INPA</t>
  </si>
  <si>
    <t>UTENNESSEE</t>
  </si>
  <si>
    <t>GOOGLE</t>
  </si>
  <si>
    <t>MACQUARIE</t>
  </si>
  <si>
    <t>UKESCIENCE</t>
  </si>
  <si>
    <t>ORNLDAAC</t>
  </si>
  <si>
    <t>USGSCSAS</t>
  </si>
  <si>
    <t>KUBI</t>
  </si>
  <si>
    <t>CLOAKN</t>
  </si>
  <si>
    <t>ESG-NCAR</t>
  </si>
  <si>
    <t>ESG-PCMDI</t>
  </si>
  <si>
    <t>mnORC1</t>
  </si>
  <si>
    <t>mnUCSB1</t>
  </si>
  <si>
    <t>mnUNM1</t>
  </si>
  <si>
    <t>SANPARKS</t>
  </si>
  <si>
    <t>LTER-EUROPE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</si>
</sst>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9"/>
      <color indexed="81"/>
      <name val="Calibri"/>
      <family val="2"/>
    </font>
    <font>
      <b/>
      <sz val="9"/>
      <color indexed="8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79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5">
    <xf numFmtId="0" fontId="0" fillId="0" borderId="0" xfId="0"/>
    <xf numFmtId="1" fontId="0" fillId="0" borderId="0" xfId="0" applyNumberFormat="1"/>
    <xf numFmtId="0" fontId="0" fillId="0" borderId="0" xfId="0" applyNumberFormat="1"/>
    <xf numFmtId="49" fontId="0" fillId="0" borderId="0" xfId="0" applyNumberFormat="1"/>
    <xf numFmtId="0" fontId="0" fillId="0" borderId="0" xfId="0" applyAlignment="1">
      <alignment wrapText="1"/>
    </xf>
  </cellXfs>
  <cellStyles count="79">
    <cellStyle name="Followed Hyperlink" xfId="2" builtinId="9" hidden="1"/>
    <cellStyle name="Followed Hyperlink" xfId="3" builtinId="9" hidden="1"/>
    <cellStyle name="Followed Hyperlink" xfId="4" builtinId="9" hidden="1"/>
    <cellStyle name="Followed Hyperlink" xfId="5" builtinId="9" hidden="1"/>
    <cellStyle name="Followed Hyperlink" xfId="6" builtinId="9" hidden="1"/>
    <cellStyle name="Followed Hyperlink" xfId="7" builtinId="9" hidden="1"/>
    <cellStyle name="Followed Hyperlink" xfId="8" builtinId="9" hidden="1"/>
    <cellStyle name="Followed Hyperlink" xfId="9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Hyperlink" xfId="1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Relationship Id="rId2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76"/>
  <sheetViews>
    <sheetView tabSelected="1" workbookViewId="0">
      <pane ySplit="1" topLeftCell="A2" activePane="bottomLeft" state="frozen"/>
      <selection pane="bottomLeft" activeCell="C30" sqref="C30"/>
    </sheetView>
  </sheetViews>
  <sheetFormatPr baseColWidth="10" defaultRowHeight="15" x14ac:dyDescent="0"/>
  <cols>
    <col min="1" max="1" width="10.83203125" style="1"/>
    <col min="2" max="2" width="10.83203125" style="2"/>
    <col min="3" max="3" width="16.33203125" customWidth="1"/>
    <col min="4" max="4" width="59.1640625" style="4" customWidth="1"/>
    <col min="5" max="5" width="30" style="3" customWidth="1"/>
    <col min="6" max="6" width="14.33203125" customWidth="1"/>
    <col min="7" max="7" width="14.1640625" customWidth="1"/>
    <col min="8" max="8" width="15.83203125" customWidth="1"/>
    <col min="9" max="9" width="22" customWidth="1"/>
    <col min="12" max="12" width="24.1640625" customWidth="1"/>
    <col min="14" max="14" width="30.6640625" bestFit="1" customWidth="1"/>
    <col min="15" max="15" width="22.1640625" customWidth="1"/>
  </cols>
  <sheetData>
    <row r="1" spans="1:16">
      <c r="A1" s="1" t="s">
        <v>0</v>
      </c>
      <c r="B1" s="2" t="s">
        <v>166</v>
      </c>
      <c r="C1" t="s">
        <v>1</v>
      </c>
      <c r="D1" s="4" t="s">
        <v>2</v>
      </c>
      <c r="E1" s="3" t="s">
        <v>169</v>
      </c>
      <c r="F1" t="s">
        <v>170</v>
      </c>
      <c r="G1" t="s">
        <v>176</v>
      </c>
      <c r="H1" t="s">
        <v>223</v>
      </c>
      <c r="I1" t="s">
        <v>3</v>
      </c>
      <c r="J1" t="s">
        <v>4</v>
      </c>
      <c r="K1" t="s">
        <v>5</v>
      </c>
      <c r="L1" t="s">
        <v>6</v>
      </c>
      <c r="M1" t="s">
        <v>7</v>
      </c>
      <c r="N1" t="s">
        <v>8</v>
      </c>
      <c r="O1" t="s">
        <v>136</v>
      </c>
      <c r="P1" t="s">
        <v>165</v>
      </c>
    </row>
    <row r="2" spans="1:16">
      <c r="A2" s="1">
        <v>0</v>
      </c>
      <c r="B2" s="2">
        <v>0</v>
      </c>
      <c r="C2" t="s">
        <v>9</v>
      </c>
      <c r="D2" s="4" t="s">
        <v>131</v>
      </c>
      <c r="F2" t="s">
        <v>171</v>
      </c>
      <c r="H2" t="str">
        <f>IF(G2&gt;0,"`"&amp;G2&amp;" &lt;https://redmine.dataone.org/issues/"&amp;G2&amp;"&gt;`_","")</f>
        <v/>
      </c>
      <c r="I2" t="s">
        <v>10</v>
      </c>
      <c r="J2">
        <v>35.931699999999999</v>
      </c>
      <c r="K2">
        <v>-84.3018</v>
      </c>
      <c r="L2" t="s">
        <v>11</v>
      </c>
      <c r="M2" t="s">
        <v>12</v>
      </c>
      <c r="N2" t="s">
        <v>13</v>
      </c>
      <c r="O2" t="s">
        <v>157</v>
      </c>
      <c r="P2">
        <v>4</v>
      </c>
    </row>
    <row r="3" spans="1:16">
      <c r="A3" s="1">
        <v>0</v>
      </c>
      <c r="B3" s="2">
        <v>0</v>
      </c>
      <c r="C3" t="s">
        <v>14</v>
      </c>
      <c r="D3" s="4" t="s">
        <v>15</v>
      </c>
      <c r="F3" t="s">
        <v>171</v>
      </c>
      <c r="H3" t="str">
        <f t="shared" ref="H3:H18" si="0">IF(G3&gt;0,"`"&amp;G3&amp;" &lt;https://redmine.dataone.org/issues/"&amp;G3&amp;"&gt;`_","")</f>
        <v/>
      </c>
      <c r="I3" t="s">
        <v>16</v>
      </c>
      <c r="J3">
        <v>34.412500000000001</v>
      </c>
      <c r="K3">
        <v>-119.8481</v>
      </c>
      <c r="L3" t="s">
        <v>11</v>
      </c>
      <c r="M3" t="s">
        <v>12</v>
      </c>
      <c r="N3" t="s">
        <v>17</v>
      </c>
      <c r="O3" t="s">
        <v>158</v>
      </c>
      <c r="P3">
        <v>4</v>
      </c>
    </row>
    <row r="4" spans="1:16">
      <c r="A4" s="1">
        <v>0</v>
      </c>
      <c r="B4" s="2">
        <v>0</v>
      </c>
      <c r="C4" t="s">
        <v>18</v>
      </c>
      <c r="D4" s="4" t="s">
        <v>19</v>
      </c>
      <c r="F4" t="s">
        <v>171</v>
      </c>
      <c r="H4" t="str">
        <f t="shared" si="0"/>
        <v/>
      </c>
      <c r="I4" t="s">
        <v>20</v>
      </c>
      <c r="J4">
        <v>35.11</v>
      </c>
      <c r="K4">
        <v>-106.6099</v>
      </c>
      <c r="L4" t="s">
        <v>11</v>
      </c>
      <c r="M4" t="s">
        <v>12</v>
      </c>
      <c r="N4" t="s">
        <v>21</v>
      </c>
      <c r="O4" t="s">
        <v>159</v>
      </c>
      <c r="P4">
        <v>4</v>
      </c>
    </row>
    <row r="5" spans="1:16">
      <c r="A5" s="1">
        <v>1</v>
      </c>
      <c r="B5" s="2">
        <v>8</v>
      </c>
      <c r="C5" t="s">
        <v>31</v>
      </c>
      <c r="D5" s="4" t="s">
        <v>32</v>
      </c>
      <c r="F5" t="s">
        <v>171</v>
      </c>
      <c r="H5" t="str">
        <f t="shared" si="0"/>
        <v/>
      </c>
      <c r="I5" t="s">
        <v>161</v>
      </c>
      <c r="J5">
        <v>37.81</v>
      </c>
      <c r="K5">
        <v>-122.27</v>
      </c>
      <c r="L5" t="s">
        <v>24</v>
      </c>
      <c r="M5" t="s">
        <v>162</v>
      </c>
      <c r="N5" t="s">
        <v>34</v>
      </c>
      <c r="O5" t="s">
        <v>140</v>
      </c>
      <c r="P5">
        <v>1</v>
      </c>
    </row>
    <row r="6" spans="1:16">
      <c r="A6" s="1">
        <v>1</v>
      </c>
      <c r="B6" s="2">
        <v>1</v>
      </c>
      <c r="C6" t="s">
        <v>27</v>
      </c>
      <c r="D6" s="4" t="s">
        <v>28</v>
      </c>
      <c r="F6" t="s">
        <v>171</v>
      </c>
      <c r="H6" t="str">
        <f t="shared" si="0"/>
        <v/>
      </c>
      <c r="I6" t="s">
        <v>16</v>
      </c>
      <c r="J6">
        <v>34.412399999999998</v>
      </c>
      <c r="K6">
        <v>-119.84229999999999</v>
      </c>
      <c r="L6" t="s">
        <v>24</v>
      </c>
      <c r="M6" t="s">
        <v>29</v>
      </c>
      <c r="N6" t="s">
        <v>17</v>
      </c>
      <c r="O6" t="s">
        <v>138</v>
      </c>
      <c r="P6">
        <v>4</v>
      </c>
    </row>
    <row r="7" spans="1:16">
      <c r="A7" s="1">
        <v>1</v>
      </c>
      <c r="B7" s="2">
        <v>12</v>
      </c>
      <c r="C7" t="s">
        <v>163</v>
      </c>
      <c r="D7" s="4" t="s">
        <v>43</v>
      </c>
      <c r="F7" t="s">
        <v>171</v>
      </c>
      <c r="H7" t="str">
        <f t="shared" si="0"/>
        <v/>
      </c>
      <c r="I7" t="s">
        <v>20</v>
      </c>
      <c r="J7">
        <v>35.110700000000001</v>
      </c>
      <c r="K7">
        <v>-106.6099</v>
      </c>
      <c r="L7" t="s">
        <v>24</v>
      </c>
      <c r="M7" t="s">
        <v>29</v>
      </c>
      <c r="N7" t="s">
        <v>146</v>
      </c>
      <c r="O7" t="s">
        <v>164</v>
      </c>
      <c r="P7">
        <v>4</v>
      </c>
    </row>
    <row r="8" spans="1:16">
      <c r="A8" s="1">
        <v>1</v>
      </c>
      <c r="B8" s="2">
        <v>10</v>
      </c>
      <c r="C8" t="s">
        <v>243</v>
      </c>
      <c r="D8" s="4" t="s">
        <v>30</v>
      </c>
      <c r="F8" t="s">
        <v>171</v>
      </c>
      <c r="H8" t="str">
        <f t="shared" si="0"/>
        <v/>
      </c>
      <c r="I8" t="s">
        <v>10</v>
      </c>
      <c r="J8">
        <v>35.931800000000003</v>
      </c>
      <c r="K8">
        <v>-84.3108</v>
      </c>
      <c r="L8" t="s">
        <v>24</v>
      </c>
      <c r="M8" t="s">
        <v>160</v>
      </c>
      <c r="N8" t="s">
        <v>13</v>
      </c>
      <c r="O8" t="s">
        <v>139</v>
      </c>
      <c r="P8">
        <v>1</v>
      </c>
    </row>
    <row r="9" spans="1:16">
      <c r="A9" s="1">
        <v>1</v>
      </c>
      <c r="B9" s="2">
        <v>2</v>
      </c>
      <c r="C9" t="s">
        <v>252</v>
      </c>
      <c r="D9" s="4" t="s">
        <v>44</v>
      </c>
      <c r="F9" t="s">
        <v>171</v>
      </c>
      <c r="H9" t="str">
        <f t="shared" si="0"/>
        <v/>
      </c>
      <c r="I9" t="s">
        <v>45</v>
      </c>
      <c r="J9">
        <v>-24.08</v>
      </c>
      <c r="K9">
        <v>31.57</v>
      </c>
      <c r="L9" t="s">
        <v>24</v>
      </c>
      <c r="M9" t="s">
        <v>29</v>
      </c>
      <c r="N9" t="s">
        <v>148</v>
      </c>
      <c r="O9" t="s">
        <v>142</v>
      </c>
      <c r="P9">
        <v>3</v>
      </c>
    </row>
    <row r="10" spans="1:16" ht="30">
      <c r="A10" s="1">
        <v>1</v>
      </c>
      <c r="B10" s="2">
        <v>11</v>
      </c>
      <c r="C10" t="s">
        <v>244</v>
      </c>
      <c r="D10" s="4" t="s">
        <v>145</v>
      </c>
      <c r="F10" t="s">
        <v>171</v>
      </c>
      <c r="H10" t="str">
        <f t="shared" si="0"/>
        <v/>
      </c>
      <c r="I10" t="s">
        <v>10</v>
      </c>
      <c r="J10">
        <v>35.931800000000003</v>
      </c>
      <c r="K10">
        <v>-84.3108</v>
      </c>
      <c r="L10" t="s">
        <v>24</v>
      </c>
      <c r="M10" t="s">
        <v>160</v>
      </c>
      <c r="N10" t="s">
        <v>149</v>
      </c>
      <c r="O10" t="s">
        <v>144</v>
      </c>
      <c r="P10">
        <v>1</v>
      </c>
    </row>
    <row r="11" spans="1:16">
      <c r="A11" s="1">
        <v>2</v>
      </c>
      <c r="B11" s="2">
        <v>3</v>
      </c>
      <c r="C11" t="s">
        <v>37</v>
      </c>
      <c r="D11" s="4" t="s">
        <v>38</v>
      </c>
      <c r="F11" t="s">
        <v>171</v>
      </c>
      <c r="H11" t="str">
        <f t="shared" si="0"/>
        <v/>
      </c>
      <c r="I11" t="s">
        <v>39</v>
      </c>
      <c r="J11">
        <v>38.89</v>
      </c>
      <c r="K11">
        <v>-77.02</v>
      </c>
      <c r="L11" t="s">
        <v>24</v>
      </c>
      <c r="M11" t="s">
        <v>29</v>
      </c>
      <c r="N11" t="s">
        <v>17</v>
      </c>
      <c r="O11" t="s">
        <v>141</v>
      </c>
      <c r="P11">
        <v>3</v>
      </c>
    </row>
    <row r="12" spans="1:16">
      <c r="A12" s="1">
        <v>2</v>
      </c>
      <c r="B12" s="2">
        <v>4</v>
      </c>
      <c r="C12" t="s">
        <v>58</v>
      </c>
      <c r="D12" s="4" t="s">
        <v>59</v>
      </c>
      <c r="F12" t="s">
        <v>171</v>
      </c>
      <c r="H12" t="str">
        <f t="shared" si="0"/>
        <v/>
      </c>
      <c r="I12" t="s">
        <v>16</v>
      </c>
      <c r="J12">
        <v>34.409999999999997</v>
      </c>
      <c r="K12">
        <v>-119.69</v>
      </c>
      <c r="L12" t="s">
        <v>24</v>
      </c>
      <c r="M12" t="s">
        <v>29</v>
      </c>
      <c r="N12" t="s">
        <v>147</v>
      </c>
      <c r="O12" t="s">
        <v>143</v>
      </c>
      <c r="P12">
        <v>3</v>
      </c>
    </row>
    <row r="13" spans="1:16">
      <c r="A13" s="1">
        <v>2</v>
      </c>
      <c r="B13" s="2">
        <v>6</v>
      </c>
      <c r="C13" t="s">
        <v>249</v>
      </c>
      <c r="D13" s="4" t="s">
        <v>152</v>
      </c>
      <c r="F13" t="s">
        <v>172</v>
      </c>
      <c r="H13" t="str">
        <f t="shared" si="0"/>
        <v/>
      </c>
      <c r="I13" t="s">
        <v>10</v>
      </c>
      <c r="J13">
        <v>35.931800000000003</v>
      </c>
      <c r="K13">
        <v>-84.3108</v>
      </c>
      <c r="L13" t="s">
        <v>24</v>
      </c>
      <c r="M13" t="s">
        <v>25</v>
      </c>
      <c r="N13" t="s">
        <v>13</v>
      </c>
      <c r="O13" t="s">
        <v>154</v>
      </c>
      <c r="P13">
        <v>4</v>
      </c>
    </row>
    <row r="14" spans="1:16">
      <c r="A14" s="1">
        <v>2</v>
      </c>
      <c r="B14" s="2">
        <v>5</v>
      </c>
      <c r="C14" t="s">
        <v>250</v>
      </c>
      <c r="D14" s="4" t="s">
        <v>150</v>
      </c>
      <c r="F14" t="s">
        <v>172</v>
      </c>
      <c r="H14" t="str">
        <f t="shared" si="0"/>
        <v/>
      </c>
      <c r="I14" t="s">
        <v>16</v>
      </c>
      <c r="J14">
        <v>34.409999999999997</v>
      </c>
      <c r="K14">
        <v>-119.69</v>
      </c>
      <c r="L14" t="s">
        <v>24</v>
      </c>
      <c r="M14" t="s">
        <v>29</v>
      </c>
      <c r="N14" t="s">
        <v>17</v>
      </c>
      <c r="O14" t="s">
        <v>151</v>
      </c>
      <c r="P14">
        <v>4</v>
      </c>
    </row>
    <row r="15" spans="1:16">
      <c r="A15" s="1">
        <v>2</v>
      </c>
      <c r="B15" s="2">
        <v>7</v>
      </c>
      <c r="C15" t="s">
        <v>251</v>
      </c>
      <c r="D15" s="4" t="s">
        <v>153</v>
      </c>
      <c r="F15" t="s">
        <v>172</v>
      </c>
      <c r="H15" t="str">
        <f t="shared" si="0"/>
        <v/>
      </c>
      <c r="I15" t="s">
        <v>20</v>
      </c>
      <c r="J15">
        <v>35.11</v>
      </c>
      <c r="K15">
        <v>-106.6099</v>
      </c>
      <c r="L15" t="s">
        <v>24</v>
      </c>
      <c r="M15" t="s">
        <v>25</v>
      </c>
      <c r="N15" t="s">
        <v>21</v>
      </c>
      <c r="O15" t="s">
        <v>155</v>
      </c>
      <c r="P15">
        <v>4</v>
      </c>
    </row>
    <row r="16" spans="1:16">
      <c r="A16" s="1">
        <v>2</v>
      </c>
      <c r="B16" s="2">
        <v>13</v>
      </c>
      <c r="C16" t="s">
        <v>167</v>
      </c>
      <c r="D16" s="4" t="s">
        <v>167</v>
      </c>
      <c r="F16" t="s">
        <v>172</v>
      </c>
      <c r="H16" t="str">
        <f>IF(G16&gt;0,"`"&amp;G16&amp;" &lt;https://redmine.dataone.org/issues/"&amp;G16&amp;"&gt;`_","")</f>
        <v/>
      </c>
      <c r="I16" t="s">
        <v>20</v>
      </c>
      <c r="J16">
        <v>35.110700000000001</v>
      </c>
      <c r="K16">
        <v>-106.6099</v>
      </c>
      <c r="L16" t="s">
        <v>24</v>
      </c>
      <c r="M16" t="s">
        <v>162</v>
      </c>
      <c r="N16" t="s">
        <v>34</v>
      </c>
      <c r="O16" t="s">
        <v>168</v>
      </c>
      <c r="P16">
        <v>3</v>
      </c>
    </row>
    <row r="17" spans="1:16">
      <c r="A17" s="1">
        <v>4</v>
      </c>
      <c r="B17" s="2">
        <v>16</v>
      </c>
      <c r="C17" t="s">
        <v>211</v>
      </c>
      <c r="D17" s="4" t="s">
        <v>212</v>
      </c>
      <c r="E17" s="3" t="s">
        <v>185</v>
      </c>
      <c r="F17" t="s">
        <v>172</v>
      </c>
      <c r="G17">
        <v>3221</v>
      </c>
      <c r="H17" t="str">
        <f>IF(G17&gt;0,"`"&amp;G17&amp;" &lt;https://redmine.dataone.org/issues/"&amp;G17&amp;"&gt;`_","")</f>
        <v>`3221 &lt;https://redmine.dataone.org/issues/3221&gt;`_</v>
      </c>
      <c r="I17" t="s">
        <v>20</v>
      </c>
      <c r="J17">
        <v>35.110700000000001</v>
      </c>
      <c r="K17">
        <v>-106.6099</v>
      </c>
      <c r="L17" t="s">
        <v>33</v>
      </c>
    </row>
    <row r="18" spans="1:16">
      <c r="A18" s="1">
        <v>4</v>
      </c>
      <c r="B18" s="2">
        <v>15</v>
      </c>
      <c r="C18" t="s">
        <v>245</v>
      </c>
      <c r="D18" s="4" t="s">
        <v>119</v>
      </c>
      <c r="E18" s="3" t="s">
        <v>181</v>
      </c>
      <c r="F18" t="s">
        <v>187</v>
      </c>
      <c r="G18">
        <v>3188</v>
      </c>
      <c r="H18" t="str">
        <f t="shared" si="0"/>
        <v>`3188 &lt;https://redmine.dataone.org/issues/3188&gt;`_</v>
      </c>
      <c r="I18" t="s">
        <v>120</v>
      </c>
      <c r="J18">
        <v>38.971600000000002</v>
      </c>
      <c r="K18">
        <v>-95.234999999999999</v>
      </c>
      <c r="L18" t="s">
        <v>33</v>
      </c>
      <c r="M18" t="s">
        <v>25</v>
      </c>
      <c r="N18" t="s">
        <v>21</v>
      </c>
    </row>
    <row r="19" spans="1:16">
      <c r="A19" s="1">
        <v>1</v>
      </c>
      <c r="B19" s="2">
        <v>14</v>
      </c>
      <c r="C19" t="s">
        <v>225</v>
      </c>
      <c r="D19" s="4" t="s">
        <v>22</v>
      </c>
      <c r="F19" t="s">
        <v>173</v>
      </c>
      <c r="H19" t="str">
        <f>IF(G19&gt;0,"`"&amp;G19&amp;" &lt;https://redmine.dataone.org/issues/"&amp;G19&amp;"&gt;`_","")</f>
        <v/>
      </c>
      <c r="I19" t="s">
        <v>23</v>
      </c>
      <c r="J19">
        <v>35.988599999999998</v>
      </c>
      <c r="K19">
        <v>-78.907200000000003</v>
      </c>
      <c r="L19" t="s">
        <v>24</v>
      </c>
      <c r="M19" t="s">
        <v>22</v>
      </c>
      <c r="N19" t="s">
        <v>26</v>
      </c>
      <c r="O19" t="s">
        <v>137</v>
      </c>
      <c r="P19">
        <v>1</v>
      </c>
    </row>
    <row r="20" spans="1:16">
      <c r="A20" s="1">
        <v>4</v>
      </c>
      <c r="B20" s="2">
        <v>9999</v>
      </c>
      <c r="C20" t="s">
        <v>81</v>
      </c>
      <c r="D20" s="4" t="s">
        <v>82</v>
      </c>
      <c r="E20" s="3" t="s">
        <v>181</v>
      </c>
      <c r="F20" t="s">
        <v>175</v>
      </c>
      <c r="G20">
        <v>3241</v>
      </c>
      <c r="H20" t="str">
        <f>IF(G20&gt;0,"`"&amp;G20&amp;" &lt;https://redmine.dataone.org/issues/"&amp;G20&amp;"&gt;`_","")</f>
        <v>`3241 &lt;https://redmine.dataone.org/issues/3241&gt;`_</v>
      </c>
      <c r="I20" t="s">
        <v>83</v>
      </c>
      <c r="J20">
        <v>-35.301600000000001</v>
      </c>
      <c r="K20">
        <v>149.11670000000001</v>
      </c>
      <c r="L20" t="s">
        <v>33</v>
      </c>
    </row>
    <row r="21" spans="1:16">
      <c r="A21" s="1">
        <v>4</v>
      </c>
      <c r="B21" s="2">
        <v>9999</v>
      </c>
      <c r="C21" t="s">
        <v>84</v>
      </c>
      <c r="D21" s="4" t="s">
        <v>184</v>
      </c>
      <c r="E21" s="3" t="s">
        <v>181</v>
      </c>
      <c r="F21" t="s">
        <v>175</v>
      </c>
      <c r="G21">
        <v>3230</v>
      </c>
      <c r="H21" t="str">
        <f t="shared" ref="H21:H76" si="1">IF(G21&gt;0,"`"&amp;G21&amp;" &lt;https://redmine.dataone.org/issues/"&amp;G21&amp;"&gt;`_","")</f>
        <v>`3230 &lt;https://redmine.dataone.org/issues/3230&gt;`_</v>
      </c>
      <c r="I21" t="s">
        <v>10</v>
      </c>
      <c r="J21">
        <v>35.931699999999999</v>
      </c>
      <c r="K21">
        <v>-84.3018</v>
      </c>
      <c r="L21" t="s">
        <v>33</v>
      </c>
    </row>
    <row r="22" spans="1:16">
      <c r="A22" s="1">
        <v>4</v>
      </c>
      <c r="B22" s="2">
        <v>9999</v>
      </c>
      <c r="C22" t="s">
        <v>220</v>
      </c>
      <c r="D22" s="4" t="s">
        <v>221</v>
      </c>
      <c r="E22" s="3" t="s">
        <v>181</v>
      </c>
      <c r="F22" t="s">
        <v>175</v>
      </c>
      <c r="G22">
        <v>3240</v>
      </c>
      <c r="H22" t="str">
        <f t="shared" si="1"/>
        <v>`3240 &lt;https://redmine.dataone.org/issues/3240&gt;`_</v>
      </c>
      <c r="I22" t="s">
        <v>222</v>
      </c>
      <c r="J22">
        <v>32.200000000000003</v>
      </c>
      <c r="K22">
        <v>-110.9</v>
      </c>
      <c r="L22" t="s">
        <v>33</v>
      </c>
    </row>
    <row r="23" spans="1:16">
      <c r="A23" s="1">
        <v>4</v>
      </c>
      <c r="B23" s="2">
        <v>9999</v>
      </c>
      <c r="C23" t="s">
        <v>85</v>
      </c>
      <c r="D23" s="4" t="s">
        <v>86</v>
      </c>
      <c r="E23" s="3" t="s">
        <v>185</v>
      </c>
      <c r="F23" t="s">
        <v>187</v>
      </c>
      <c r="G23">
        <v>3207</v>
      </c>
      <c r="H23" t="str">
        <f t="shared" si="1"/>
        <v>`3207 &lt;https://redmine.dataone.org/issues/3207&gt;`_</v>
      </c>
      <c r="I23" t="s">
        <v>156</v>
      </c>
      <c r="J23">
        <v>-23.56</v>
      </c>
      <c r="K23">
        <v>-46.61</v>
      </c>
      <c r="L23" t="s">
        <v>33</v>
      </c>
      <c r="M23" t="s">
        <v>29</v>
      </c>
    </row>
    <row r="24" spans="1:16">
      <c r="A24" s="1">
        <v>4</v>
      </c>
      <c r="B24" s="2">
        <v>9999</v>
      </c>
      <c r="C24" t="s">
        <v>87</v>
      </c>
      <c r="D24" s="4" t="s">
        <v>88</v>
      </c>
      <c r="E24" s="3" t="s">
        <v>185</v>
      </c>
      <c r="F24" t="s">
        <v>175</v>
      </c>
      <c r="G24">
        <v>3182</v>
      </c>
      <c r="H24" t="str">
        <f t="shared" si="1"/>
        <v>`3182 &lt;https://redmine.dataone.org/issues/3182&gt;`_</v>
      </c>
      <c r="I24" t="s">
        <v>10</v>
      </c>
      <c r="J24">
        <v>35.931800000000003</v>
      </c>
      <c r="K24">
        <v>-84.3108</v>
      </c>
      <c r="L24" t="s">
        <v>33</v>
      </c>
    </row>
    <row r="25" spans="1:16">
      <c r="A25" s="1">
        <v>4</v>
      </c>
      <c r="B25" s="2">
        <v>9999</v>
      </c>
      <c r="C25" t="s">
        <v>246</v>
      </c>
      <c r="D25" s="4" t="s">
        <v>89</v>
      </c>
      <c r="E25" s="3" t="s">
        <v>185</v>
      </c>
      <c r="F25" t="s">
        <v>171</v>
      </c>
      <c r="G25">
        <v>3209</v>
      </c>
      <c r="H25" t="str">
        <f t="shared" si="1"/>
        <v>`3209 &lt;https://redmine.dataone.org/issues/3209&gt;`_</v>
      </c>
      <c r="I25" t="s">
        <v>90</v>
      </c>
      <c r="J25">
        <v>42.42</v>
      </c>
      <c r="K25">
        <v>-76.489999999999995</v>
      </c>
      <c r="L25" t="s">
        <v>33</v>
      </c>
    </row>
    <row r="26" spans="1:16">
      <c r="A26" s="1">
        <v>4</v>
      </c>
      <c r="B26" s="2">
        <v>9999</v>
      </c>
      <c r="C26" t="s">
        <v>194</v>
      </c>
      <c r="D26" s="4" t="s">
        <v>195</v>
      </c>
      <c r="E26" s="3" t="s">
        <v>185</v>
      </c>
      <c r="F26" t="s">
        <v>175</v>
      </c>
      <c r="G26">
        <v>3217</v>
      </c>
      <c r="H26" t="str">
        <f t="shared" si="1"/>
        <v>`3217 &lt;https://redmine.dataone.org/issues/3217&gt;`_</v>
      </c>
      <c r="L26" t="s">
        <v>33</v>
      </c>
    </row>
    <row r="27" spans="1:16">
      <c r="A27" s="1">
        <v>4</v>
      </c>
      <c r="B27" s="2">
        <v>9999</v>
      </c>
      <c r="C27" t="s">
        <v>226</v>
      </c>
      <c r="D27" s="4" t="s">
        <v>216</v>
      </c>
      <c r="E27" s="3" t="s">
        <v>185</v>
      </c>
      <c r="F27" t="s">
        <v>174</v>
      </c>
      <c r="G27">
        <v>3231</v>
      </c>
      <c r="H27" t="str">
        <f t="shared" si="1"/>
        <v>`3231 &lt;https://redmine.dataone.org/issues/3231&gt;`_</v>
      </c>
      <c r="I27" t="s">
        <v>10</v>
      </c>
      <c r="J27">
        <v>35.931699999999999</v>
      </c>
      <c r="K27">
        <v>-84.3018</v>
      </c>
      <c r="L27" t="s">
        <v>33</v>
      </c>
    </row>
    <row r="28" spans="1:16">
      <c r="A28" s="1">
        <v>4</v>
      </c>
      <c r="B28" s="2">
        <v>9999</v>
      </c>
      <c r="C28" t="s">
        <v>227</v>
      </c>
      <c r="D28" s="4" t="s">
        <v>217</v>
      </c>
      <c r="E28" s="3" t="s">
        <v>185</v>
      </c>
      <c r="F28" t="s">
        <v>175</v>
      </c>
      <c r="G28">
        <v>3215</v>
      </c>
      <c r="H28" t="str">
        <f t="shared" si="1"/>
        <v>`3215 &lt;https://redmine.dataone.org/issues/3215&gt;`_</v>
      </c>
      <c r="L28" t="s">
        <v>33</v>
      </c>
    </row>
    <row r="29" spans="1:16">
      <c r="A29" s="1">
        <v>4</v>
      </c>
      <c r="B29" s="2">
        <v>9999</v>
      </c>
      <c r="C29" t="s">
        <v>99</v>
      </c>
      <c r="D29" s="4" t="s">
        <v>100</v>
      </c>
      <c r="E29" s="3" t="s">
        <v>181</v>
      </c>
      <c r="F29" t="s">
        <v>175</v>
      </c>
      <c r="G29">
        <v>3195</v>
      </c>
      <c r="H29" t="str">
        <f t="shared" si="1"/>
        <v>`3195 &lt;https://redmine.dataone.org/issues/3195&gt;`_</v>
      </c>
      <c r="I29" t="s">
        <v>101</v>
      </c>
      <c r="J29">
        <v>8.9665999999999997</v>
      </c>
      <c r="K29">
        <v>-79.533299999999997</v>
      </c>
      <c r="L29" t="s">
        <v>33</v>
      </c>
    </row>
    <row r="30" spans="1:16" ht="30">
      <c r="A30" s="1">
        <v>4</v>
      </c>
      <c r="B30" s="2">
        <v>9999</v>
      </c>
      <c r="C30" t="s">
        <v>228</v>
      </c>
      <c r="D30" s="4" t="s">
        <v>197</v>
      </c>
      <c r="E30" s="3" t="s">
        <v>185</v>
      </c>
      <c r="F30" t="s">
        <v>175</v>
      </c>
      <c r="G30">
        <v>3219</v>
      </c>
      <c r="H30" t="str">
        <f t="shared" si="1"/>
        <v>`3219 &lt;https://redmine.dataone.org/issues/3219&gt;`_</v>
      </c>
      <c r="L30" t="s">
        <v>33</v>
      </c>
    </row>
    <row r="31" spans="1:16">
      <c r="A31" s="1">
        <v>4</v>
      </c>
      <c r="B31" s="2">
        <v>9999</v>
      </c>
      <c r="C31" t="s">
        <v>253</v>
      </c>
      <c r="D31" s="4" t="s">
        <v>218</v>
      </c>
      <c r="E31" s="3" t="s">
        <v>181</v>
      </c>
      <c r="F31" t="s">
        <v>175</v>
      </c>
      <c r="G31">
        <v>3232</v>
      </c>
      <c r="H31" t="str">
        <f t="shared" si="1"/>
        <v>`3232 &lt;https://redmine.dataone.org/issues/3232&gt;`_</v>
      </c>
      <c r="L31" t="s">
        <v>33</v>
      </c>
    </row>
    <row r="32" spans="1:16">
      <c r="A32" s="1">
        <v>4</v>
      </c>
      <c r="B32" s="2">
        <v>9999</v>
      </c>
      <c r="C32" t="s">
        <v>229</v>
      </c>
      <c r="D32" s="4" t="s">
        <v>219</v>
      </c>
      <c r="E32" s="3" t="s">
        <v>181</v>
      </c>
      <c r="F32" t="s">
        <v>175</v>
      </c>
      <c r="G32">
        <v>3233</v>
      </c>
      <c r="H32" t="str">
        <f t="shared" si="1"/>
        <v>`3233 &lt;https://redmine.dataone.org/issues/3233&gt;`_</v>
      </c>
      <c r="L32" t="s">
        <v>33</v>
      </c>
    </row>
    <row r="33" spans="1:13">
      <c r="A33" s="1">
        <v>4</v>
      </c>
      <c r="B33" s="2">
        <v>9999</v>
      </c>
      <c r="C33" t="s">
        <v>230</v>
      </c>
      <c r="D33" s="4" t="s">
        <v>213</v>
      </c>
      <c r="E33" s="3" t="s">
        <v>181</v>
      </c>
      <c r="F33" t="s">
        <v>175</v>
      </c>
      <c r="G33">
        <v>3234</v>
      </c>
      <c r="H33" t="str">
        <f t="shared" si="1"/>
        <v>`3234 &lt;https://redmine.dataone.org/issues/3234&gt;`_</v>
      </c>
      <c r="L33" t="s">
        <v>33</v>
      </c>
    </row>
    <row r="34" spans="1:13">
      <c r="A34" s="1">
        <v>4</v>
      </c>
      <c r="B34" s="2">
        <v>9999</v>
      </c>
      <c r="C34" t="s">
        <v>102</v>
      </c>
      <c r="D34" s="4" t="s">
        <v>103</v>
      </c>
      <c r="E34" s="3" t="s">
        <v>181</v>
      </c>
      <c r="F34" t="s">
        <v>175</v>
      </c>
      <c r="G34">
        <v>3235</v>
      </c>
      <c r="H34" t="str">
        <f t="shared" si="1"/>
        <v>`3235 &lt;https://redmine.dataone.org/issues/3235&gt;`_</v>
      </c>
      <c r="I34" t="s">
        <v>104</v>
      </c>
      <c r="J34">
        <v>51.508000000000003</v>
      </c>
      <c r="K34">
        <v>-0.12470000000000001</v>
      </c>
      <c r="L34" t="s">
        <v>33</v>
      </c>
      <c r="M34" t="s">
        <v>29</v>
      </c>
    </row>
    <row r="35" spans="1:13">
      <c r="A35" s="1">
        <v>4</v>
      </c>
      <c r="B35" s="2">
        <v>9999</v>
      </c>
      <c r="C35" t="s">
        <v>105</v>
      </c>
      <c r="D35" s="4" t="s">
        <v>106</v>
      </c>
      <c r="E35" s="3" t="s">
        <v>185</v>
      </c>
      <c r="F35" t="s">
        <v>175</v>
      </c>
      <c r="G35">
        <v>3184</v>
      </c>
      <c r="H35" t="str">
        <f t="shared" si="1"/>
        <v>`3184 &lt;https://redmine.dataone.org/issues/3184&gt;`_</v>
      </c>
      <c r="I35" t="s">
        <v>107</v>
      </c>
      <c r="J35">
        <v>46.7316</v>
      </c>
      <c r="K35">
        <v>-116.99720000000001</v>
      </c>
      <c r="L35" t="s">
        <v>33</v>
      </c>
    </row>
    <row r="36" spans="1:13">
      <c r="A36" s="1">
        <v>4</v>
      </c>
      <c r="B36" s="2">
        <v>9999</v>
      </c>
      <c r="C36" t="s">
        <v>198</v>
      </c>
      <c r="D36" s="4" t="s">
        <v>214</v>
      </c>
      <c r="E36" s="3" t="s">
        <v>181</v>
      </c>
      <c r="F36" t="s">
        <v>175</v>
      </c>
      <c r="G36">
        <v>3228</v>
      </c>
      <c r="H36" t="str">
        <f t="shared" si="1"/>
        <v>`3228 &lt;https://redmine.dataone.org/issues/3228&gt;`_</v>
      </c>
      <c r="L36" t="s">
        <v>33</v>
      </c>
    </row>
    <row r="37" spans="1:13">
      <c r="A37" s="1">
        <v>4</v>
      </c>
      <c r="B37" s="2">
        <v>9999</v>
      </c>
      <c r="C37" t="s">
        <v>113</v>
      </c>
      <c r="D37" s="4" t="s">
        <v>114</v>
      </c>
      <c r="E37" s="3" t="s">
        <v>185</v>
      </c>
      <c r="F37" t="s">
        <v>175</v>
      </c>
      <c r="G37">
        <v>3186</v>
      </c>
      <c r="H37" t="str">
        <f t="shared" si="1"/>
        <v>`3186 &lt;https://redmine.dataone.org/issues/3186&gt;`_</v>
      </c>
      <c r="I37" t="s">
        <v>115</v>
      </c>
      <c r="J37">
        <v>32.221600000000002</v>
      </c>
      <c r="K37">
        <v>-110.9263</v>
      </c>
      <c r="L37" t="s">
        <v>33</v>
      </c>
    </row>
    <row r="38" spans="1:13">
      <c r="A38" s="1">
        <v>4</v>
      </c>
      <c r="B38" s="2">
        <v>9999</v>
      </c>
      <c r="C38" t="s">
        <v>231</v>
      </c>
      <c r="D38" s="4" t="s">
        <v>56</v>
      </c>
      <c r="E38" s="3" t="s">
        <v>185</v>
      </c>
      <c r="F38" t="s">
        <v>187</v>
      </c>
      <c r="G38">
        <v>3203</v>
      </c>
      <c r="H38" t="str">
        <f t="shared" si="1"/>
        <v>`3203 &lt;https://redmine.dataone.org/issues/3203&gt;`_</v>
      </c>
      <c r="I38" t="s">
        <v>57</v>
      </c>
      <c r="J38">
        <v>-3.16</v>
      </c>
      <c r="K38">
        <v>-60</v>
      </c>
      <c r="L38" t="s">
        <v>33</v>
      </c>
      <c r="M38" t="s">
        <v>29</v>
      </c>
    </row>
    <row r="39" spans="1:13">
      <c r="A39" s="1">
        <v>4</v>
      </c>
      <c r="B39" s="2">
        <v>9999</v>
      </c>
      <c r="C39" t="s">
        <v>70</v>
      </c>
      <c r="D39" s="4" t="s">
        <v>71</v>
      </c>
      <c r="E39" s="3" t="s">
        <v>185</v>
      </c>
      <c r="F39" t="s">
        <v>175</v>
      </c>
      <c r="G39">
        <v>3180</v>
      </c>
      <c r="H39" t="str">
        <f t="shared" si="1"/>
        <v>`3180 &lt;https://redmine.dataone.org/issues/3180&gt;`_</v>
      </c>
      <c r="I39" t="s">
        <v>72</v>
      </c>
      <c r="J39">
        <v>21.308800000000002</v>
      </c>
      <c r="K39">
        <v>-157.8261</v>
      </c>
      <c r="L39" t="s">
        <v>33</v>
      </c>
      <c r="M39" t="s">
        <v>29</v>
      </c>
    </row>
    <row r="40" spans="1:13">
      <c r="A40" s="1">
        <v>4</v>
      </c>
      <c r="B40" s="2">
        <v>9999</v>
      </c>
      <c r="C40" t="s">
        <v>61</v>
      </c>
      <c r="D40" s="4" t="s">
        <v>180</v>
      </c>
      <c r="E40" s="3" t="s">
        <v>181</v>
      </c>
      <c r="F40" t="s">
        <v>175</v>
      </c>
      <c r="G40">
        <v>3176</v>
      </c>
      <c r="H40" t="str">
        <f t="shared" si="1"/>
        <v>`3176 &lt;https://redmine.dataone.org/issues/3176&gt;`_</v>
      </c>
      <c r="I40" t="s">
        <v>51</v>
      </c>
      <c r="J40">
        <v>-27.379899999999999</v>
      </c>
      <c r="K40">
        <v>153.1</v>
      </c>
      <c r="L40" t="s">
        <v>33</v>
      </c>
      <c r="M40" t="s">
        <v>29</v>
      </c>
    </row>
    <row r="41" spans="1:13">
      <c r="A41" s="1">
        <v>4</v>
      </c>
      <c r="B41" s="2">
        <v>9999</v>
      </c>
      <c r="C41" t="s">
        <v>62</v>
      </c>
      <c r="D41" s="4" t="s">
        <v>63</v>
      </c>
      <c r="E41" s="3" t="s">
        <v>185</v>
      </c>
      <c r="F41" t="s">
        <v>187</v>
      </c>
      <c r="G41">
        <v>3205</v>
      </c>
      <c r="H41" t="str">
        <f t="shared" si="1"/>
        <v>`3205 &lt;https://redmine.dataone.org/issues/3205&gt;`_</v>
      </c>
      <c r="I41" t="s">
        <v>65</v>
      </c>
      <c r="J41">
        <v>-34.04</v>
      </c>
      <c r="K41">
        <v>18.510000000000002</v>
      </c>
      <c r="L41" t="s">
        <v>33</v>
      </c>
      <c r="M41" t="s">
        <v>29</v>
      </c>
    </row>
    <row r="42" spans="1:13">
      <c r="A42" s="1">
        <v>4</v>
      </c>
      <c r="B42" s="2">
        <v>9999</v>
      </c>
      <c r="C42" t="s">
        <v>46</v>
      </c>
      <c r="D42" s="4" t="s">
        <v>47</v>
      </c>
      <c r="E42" s="3" t="s">
        <v>185</v>
      </c>
      <c r="F42" t="s">
        <v>187</v>
      </c>
      <c r="G42">
        <v>3211</v>
      </c>
      <c r="H42" t="str">
        <f t="shared" si="1"/>
        <v>`3211 &lt;https://redmine.dataone.org/issues/3211&gt;`_</v>
      </c>
      <c r="I42" t="s">
        <v>48</v>
      </c>
      <c r="J42">
        <v>23.03</v>
      </c>
      <c r="K42">
        <v>120.41</v>
      </c>
      <c r="L42" t="s">
        <v>33</v>
      </c>
      <c r="M42" t="s">
        <v>29</v>
      </c>
    </row>
    <row r="43" spans="1:13">
      <c r="A43" s="1">
        <v>4</v>
      </c>
      <c r="B43" s="2">
        <v>9999</v>
      </c>
      <c r="C43" t="s">
        <v>68</v>
      </c>
      <c r="D43" s="4" t="s">
        <v>69</v>
      </c>
      <c r="E43" s="3" t="s">
        <v>181</v>
      </c>
      <c r="F43" t="s">
        <v>175</v>
      </c>
      <c r="G43">
        <v>3201</v>
      </c>
      <c r="H43" t="str">
        <f t="shared" si="1"/>
        <v>`3201 &lt;https://redmine.dataone.org/issues/3201&gt;`_</v>
      </c>
      <c r="I43" t="s">
        <v>48</v>
      </c>
      <c r="J43">
        <v>23.93</v>
      </c>
      <c r="K43">
        <v>120.63</v>
      </c>
      <c r="L43" t="s">
        <v>33</v>
      </c>
      <c r="M43" t="s">
        <v>29</v>
      </c>
    </row>
    <row r="44" spans="1:13">
      <c r="A44" s="1">
        <v>4</v>
      </c>
      <c r="B44" s="2">
        <v>9999</v>
      </c>
      <c r="C44" t="s">
        <v>224</v>
      </c>
      <c r="D44" s="4" t="s">
        <v>119</v>
      </c>
      <c r="E44" s="3" t="s">
        <v>181</v>
      </c>
      <c r="F44" t="s">
        <v>187</v>
      </c>
      <c r="G44">
        <v>3188</v>
      </c>
      <c r="H44" t="str">
        <f t="shared" si="1"/>
        <v>`3188 &lt;https://redmine.dataone.org/issues/3188&gt;`_</v>
      </c>
      <c r="I44" t="s">
        <v>120</v>
      </c>
      <c r="J44">
        <v>38.971600000000002</v>
      </c>
      <c r="K44">
        <v>-95.234999999999999</v>
      </c>
      <c r="L44" t="s">
        <v>33</v>
      </c>
    </row>
    <row r="45" spans="1:13">
      <c r="A45" s="1">
        <v>4</v>
      </c>
      <c r="B45" s="2">
        <v>9999</v>
      </c>
      <c r="C45" t="s">
        <v>199</v>
      </c>
      <c r="D45" s="4" t="s">
        <v>200</v>
      </c>
      <c r="E45" s="3" t="s">
        <v>181</v>
      </c>
      <c r="F45" t="s">
        <v>175</v>
      </c>
      <c r="G45">
        <v>3236</v>
      </c>
      <c r="H45" t="str">
        <f t="shared" si="1"/>
        <v>`3236 &lt;https://redmine.dataone.org/issues/3236&gt;`_</v>
      </c>
      <c r="L45" t="s">
        <v>33</v>
      </c>
    </row>
    <row r="46" spans="1:13">
      <c r="A46" s="1">
        <v>4</v>
      </c>
      <c r="B46" s="2">
        <v>9999</v>
      </c>
      <c r="C46" t="s">
        <v>121</v>
      </c>
      <c r="D46" s="4" t="s">
        <v>122</v>
      </c>
      <c r="E46" s="3" t="s">
        <v>181</v>
      </c>
      <c r="F46" t="s">
        <v>187</v>
      </c>
      <c r="G46">
        <v>3237</v>
      </c>
      <c r="H46" t="str">
        <f t="shared" si="1"/>
        <v>`3237 &lt;https://redmine.dataone.org/issues/3237&gt;`_</v>
      </c>
      <c r="I46" t="s">
        <v>123</v>
      </c>
      <c r="J46">
        <v>41.81</v>
      </c>
      <c r="K46">
        <v>-87.69</v>
      </c>
      <c r="L46" t="s">
        <v>33</v>
      </c>
    </row>
    <row r="47" spans="1:13">
      <c r="A47" s="1">
        <v>4</v>
      </c>
      <c r="B47" s="2">
        <v>9999</v>
      </c>
      <c r="C47" t="s">
        <v>232</v>
      </c>
      <c r="D47" s="4" t="s">
        <v>215</v>
      </c>
      <c r="E47" s="3" t="s">
        <v>181</v>
      </c>
      <c r="F47" t="s">
        <v>175</v>
      </c>
      <c r="G47">
        <v>3238</v>
      </c>
      <c r="H47" t="str">
        <f t="shared" si="1"/>
        <v>`3238 &lt;https://redmine.dataone.org/issues/3238&gt;`_</v>
      </c>
      <c r="I47" t="s">
        <v>107</v>
      </c>
      <c r="J47">
        <v>46.7316</v>
      </c>
      <c r="K47">
        <v>-116.99720000000001</v>
      </c>
      <c r="L47" t="s">
        <v>33</v>
      </c>
    </row>
    <row r="48" spans="1:13">
      <c r="A48" s="1">
        <v>4</v>
      </c>
      <c r="B48" s="2">
        <v>9999</v>
      </c>
      <c r="C48" t="s">
        <v>233</v>
      </c>
      <c r="D48" s="4" t="s">
        <v>126</v>
      </c>
      <c r="E48" s="3" t="s">
        <v>181</v>
      </c>
      <c r="F48" t="s">
        <v>175</v>
      </c>
      <c r="G48">
        <v>3197</v>
      </c>
      <c r="H48" t="str">
        <f t="shared" si="1"/>
        <v>`3197 &lt;https://redmine.dataone.org/issues/3197&gt;`_</v>
      </c>
      <c r="I48" t="s">
        <v>127</v>
      </c>
      <c r="J48">
        <v>38.96</v>
      </c>
      <c r="K48">
        <v>-77.34</v>
      </c>
      <c r="L48" t="s">
        <v>33</v>
      </c>
    </row>
    <row r="49" spans="1:13">
      <c r="A49" s="1">
        <v>4</v>
      </c>
      <c r="B49" s="2">
        <v>9999</v>
      </c>
      <c r="C49" t="s">
        <v>128</v>
      </c>
      <c r="D49" s="4" t="s">
        <v>129</v>
      </c>
      <c r="E49" s="3" t="s">
        <v>181</v>
      </c>
      <c r="F49" t="s">
        <v>175</v>
      </c>
      <c r="G49">
        <v>3199</v>
      </c>
      <c r="H49" t="str">
        <f t="shared" si="1"/>
        <v>`3199 &lt;https://redmine.dataone.org/issues/3199&gt;`_</v>
      </c>
      <c r="I49" t="s">
        <v>130</v>
      </c>
      <c r="J49">
        <v>30.22</v>
      </c>
      <c r="K49">
        <v>-92</v>
      </c>
      <c r="L49" t="s">
        <v>33</v>
      </c>
    </row>
    <row r="50" spans="1:13">
      <c r="A50" s="1">
        <v>4</v>
      </c>
      <c r="B50" s="2">
        <v>9999</v>
      </c>
      <c r="C50" t="s">
        <v>234</v>
      </c>
      <c r="D50" s="4" t="s">
        <v>133</v>
      </c>
      <c r="E50" s="3" t="s">
        <v>185</v>
      </c>
      <c r="F50" t="s">
        <v>175</v>
      </c>
      <c r="G50">
        <v>3191</v>
      </c>
      <c r="H50" t="str">
        <f t="shared" si="1"/>
        <v>`3191 &lt;https://redmine.dataone.org/issues/3191&gt;`_</v>
      </c>
      <c r="I50" t="s">
        <v>134</v>
      </c>
      <c r="J50">
        <v>37.871600000000001</v>
      </c>
      <c r="K50">
        <v>-122.2727</v>
      </c>
      <c r="L50" t="s">
        <v>33</v>
      </c>
      <c r="M50" t="s">
        <v>135</v>
      </c>
    </row>
    <row r="51" spans="1:13">
      <c r="A51" s="1">
        <v>4</v>
      </c>
      <c r="B51" s="2">
        <v>9999</v>
      </c>
      <c r="C51" t="s">
        <v>235</v>
      </c>
      <c r="D51" s="4" t="s">
        <v>196</v>
      </c>
      <c r="E51" s="3" t="s">
        <v>181</v>
      </c>
      <c r="F51" t="s">
        <v>175</v>
      </c>
      <c r="G51">
        <v>3239</v>
      </c>
      <c r="H51" t="str">
        <f t="shared" si="1"/>
        <v>`3239 &lt;https://redmine.dataone.org/issues/3239&gt;`_</v>
      </c>
      <c r="L51" t="s">
        <v>33</v>
      </c>
    </row>
    <row r="52" spans="1:13">
      <c r="A52" s="1">
        <v>5</v>
      </c>
      <c r="B52" s="2">
        <v>9999</v>
      </c>
      <c r="C52" t="s">
        <v>206</v>
      </c>
      <c r="D52" s="4" t="s">
        <v>207</v>
      </c>
      <c r="E52" s="3" t="s">
        <v>177</v>
      </c>
      <c r="F52" t="s">
        <v>175</v>
      </c>
      <c r="H52" t="str">
        <f t="shared" si="1"/>
        <v/>
      </c>
      <c r="L52" t="s">
        <v>33</v>
      </c>
    </row>
    <row r="53" spans="1:13">
      <c r="A53" s="1">
        <v>5</v>
      </c>
      <c r="B53" s="2">
        <v>9999</v>
      </c>
      <c r="C53" t="s">
        <v>40</v>
      </c>
      <c r="D53" s="4" t="s">
        <v>41</v>
      </c>
      <c r="E53" s="3" t="s">
        <v>177</v>
      </c>
      <c r="F53" t="s">
        <v>175</v>
      </c>
      <c r="H53" t="str">
        <f t="shared" si="1"/>
        <v/>
      </c>
      <c r="I53" t="s">
        <v>42</v>
      </c>
      <c r="J53">
        <v>55.62</v>
      </c>
      <c r="K53">
        <v>12.62</v>
      </c>
      <c r="L53" t="s">
        <v>33</v>
      </c>
      <c r="M53" t="s">
        <v>29</v>
      </c>
    </row>
    <row r="54" spans="1:13">
      <c r="A54" s="1">
        <v>5</v>
      </c>
      <c r="B54" s="2">
        <v>9999</v>
      </c>
      <c r="C54" t="s">
        <v>236</v>
      </c>
      <c r="D54" s="4" t="s">
        <v>52</v>
      </c>
      <c r="E54" s="3" t="s">
        <v>179</v>
      </c>
      <c r="F54" t="s">
        <v>175</v>
      </c>
      <c r="H54" t="str">
        <f t="shared" si="1"/>
        <v/>
      </c>
      <c r="I54" t="s">
        <v>53</v>
      </c>
      <c r="J54">
        <v>35.39</v>
      </c>
      <c r="K54">
        <v>139.83000000000001</v>
      </c>
      <c r="L54" t="s">
        <v>33</v>
      </c>
      <c r="M54" t="s">
        <v>29</v>
      </c>
    </row>
    <row r="55" spans="1:13">
      <c r="A55" s="1">
        <v>5</v>
      </c>
      <c r="B55" s="2">
        <v>9999</v>
      </c>
      <c r="C55" t="s">
        <v>111</v>
      </c>
      <c r="D55" s="4" t="s">
        <v>112</v>
      </c>
      <c r="E55" s="3" t="s">
        <v>179</v>
      </c>
      <c r="F55" t="s">
        <v>175</v>
      </c>
      <c r="H55" t="str">
        <f t="shared" si="1"/>
        <v/>
      </c>
      <c r="I55" t="s">
        <v>92</v>
      </c>
      <c r="J55">
        <v>40.0655</v>
      </c>
      <c r="K55">
        <v>-105.3008</v>
      </c>
      <c r="L55" t="s">
        <v>33</v>
      </c>
    </row>
    <row r="56" spans="1:13">
      <c r="A56" s="1">
        <v>5</v>
      </c>
      <c r="B56" s="2">
        <v>9999</v>
      </c>
      <c r="C56" t="s">
        <v>116</v>
      </c>
      <c r="D56" s="4" t="s">
        <v>117</v>
      </c>
      <c r="E56" s="3" t="s">
        <v>179</v>
      </c>
      <c r="F56" t="s">
        <v>175</v>
      </c>
      <c r="H56" t="str">
        <f t="shared" si="1"/>
        <v/>
      </c>
      <c r="I56" t="s">
        <v>118</v>
      </c>
      <c r="J56">
        <v>32.840000000000003</v>
      </c>
      <c r="K56">
        <v>-117.2769</v>
      </c>
      <c r="L56" t="s">
        <v>33</v>
      </c>
    </row>
    <row r="57" spans="1:13">
      <c r="A57" s="1">
        <v>5</v>
      </c>
      <c r="B57" s="2">
        <v>9999</v>
      </c>
      <c r="C57" t="s">
        <v>237</v>
      </c>
      <c r="H57" t="str">
        <f t="shared" si="1"/>
        <v/>
      </c>
      <c r="L57" t="s">
        <v>33</v>
      </c>
    </row>
    <row r="58" spans="1:13">
      <c r="A58" s="1">
        <v>5</v>
      </c>
      <c r="B58" s="2">
        <v>9999</v>
      </c>
      <c r="C58" t="s">
        <v>238</v>
      </c>
      <c r="D58" s="4" t="s">
        <v>60</v>
      </c>
      <c r="E58" s="3" t="s">
        <v>177</v>
      </c>
      <c r="F58" t="s">
        <v>175</v>
      </c>
      <c r="H58" t="str">
        <f t="shared" si="1"/>
        <v/>
      </c>
      <c r="I58" t="s">
        <v>57</v>
      </c>
      <c r="J58">
        <v>-3.17</v>
      </c>
      <c r="K58">
        <v>-60</v>
      </c>
      <c r="L58" t="s">
        <v>33</v>
      </c>
      <c r="M58" t="s">
        <v>29</v>
      </c>
    </row>
    <row r="59" spans="1:13">
      <c r="A59" s="1">
        <v>6</v>
      </c>
      <c r="B59" s="2">
        <v>9999</v>
      </c>
      <c r="C59" t="s">
        <v>49</v>
      </c>
      <c r="D59" s="4" t="s">
        <v>50</v>
      </c>
      <c r="E59" s="3" t="s">
        <v>178</v>
      </c>
      <c r="F59" t="s">
        <v>175</v>
      </c>
      <c r="H59" t="str">
        <f t="shared" si="1"/>
        <v/>
      </c>
      <c r="I59" t="s">
        <v>51</v>
      </c>
      <c r="J59">
        <v>-27.379899999999999</v>
      </c>
      <c r="K59">
        <v>153.1</v>
      </c>
      <c r="L59" t="s">
        <v>33</v>
      </c>
      <c r="M59" t="s">
        <v>29</v>
      </c>
    </row>
    <row r="60" spans="1:13">
      <c r="A60" s="1">
        <v>6</v>
      </c>
      <c r="B60" s="2">
        <v>9999</v>
      </c>
      <c r="C60" t="s">
        <v>191</v>
      </c>
      <c r="D60" s="4" t="s">
        <v>192</v>
      </c>
      <c r="E60" s="3" t="s">
        <v>193</v>
      </c>
      <c r="F60" t="s">
        <v>175</v>
      </c>
      <c r="H60" t="str">
        <f t="shared" si="1"/>
        <v/>
      </c>
      <c r="L60" t="s">
        <v>33</v>
      </c>
    </row>
    <row r="61" spans="1:13">
      <c r="A61" s="1">
        <v>6</v>
      </c>
      <c r="B61" s="2">
        <v>9999</v>
      </c>
      <c r="C61" t="s">
        <v>191</v>
      </c>
      <c r="D61" s="4" t="s">
        <v>201</v>
      </c>
      <c r="E61" s="3" t="s">
        <v>202</v>
      </c>
      <c r="F61" t="s">
        <v>175</v>
      </c>
      <c r="H61" t="str">
        <f t="shared" si="1"/>
        <v/>
      </c>
      <c r="I61" t="s">
        <v>203</v>
      </c>
      <c r="L61" t="s">
        <v>33</v>
      </c>
    </row>
    <row r="62" spans="1:13">
      <c r="A62" s="1">
        <v>6</v>
      </c>
      <c r="B62" s="2">
        <v>9999</v>
      </c>
      <c r="C62" t="s">
        <v>191</v>
      </c>
      <c r="D62" s="4" t="s">
        <v>204</v>
      </c>
      <c r="E62" s="3" t="s">
        <v>202</v>
      </c>
      <c r="F62" t="s">
        <v>175</v>
      </c>
      <c r="H62" t="str">
        <f t="shared" si="1"/>
        <v/>
      </c>
      <c r="I62" t="s">
        <v>205</v>
      </c>
      <c r="L62" t="s">
        <v>33</v>
      </c>
    </row>
    <row r="63" spans="1:13">
      <c r="A63" s="1">
        <v>6</v>
      </c>
      <c r="B63" s="2">
        <v>9999</v>
      </c>
      <c r="C63" t="s">
        <v>209</v>
      </c>
      <c r="D63" s="4" t="s">
        <v>210</v>
      </c>
      <c r="E63" s="3" t="s">
        <v>183</v>
      </c>
      <c r="F63" t="s">
        <v>208</v>
      </c>
      <c r="H63" t="str">
        <f t="shared" si="1"/>
        <v/>
      </c>
      <c r="L63" t="s">
        <v>33</v>
      </c>
    </row>
    <row r="64" spans="1:13">
      <c r="A64" s="1">
        <v>6</v>
      </c>
      <c r="B64" s="2">
        <v>9999</v>
      </c>
      <c r="C64" t="s">
        <v>247</v>
      </c>
      <c r="D64" s="4" t="s">
        <v>91</v>
      </c>
      <c r="E64" s="3" t="s">
        <v>183</v>
      </c>
      <c r="F64" t="s">
        <v>175</v>
      </c>
      <c r="H64" t="str">
        <f t="shared" si="1"/>
        <v/>
      </c>
      <c r="I64" t="s">
        <v>92</v>
      </c>
      <c r="J64">
        <v>40.017600000000002</v>
      </c>
      <c r="K64">
        <v>-105.2796</v>
      </c>
      <c r="L64" t="s">
        <v>33</v>
      </c>
    </row>
    <row r="65" spans="1:14">
      <c r="A65" s="1">
        <v>6</v>
      </c>
      <c r="B65" s="2">
        <v>9999</v>
      </c>
      <c r="C65" t="s">
        <v>248</v>
      </c>
      <c r="D65" s="4" t="s">
        <v>93</v>
      </c>
      <c r="E65" s="3" t="s">
        <v>183</v>
      </c>
      <c r="F65" t="s">
        <v>175</v>
      </c>
      <c r="H65" t="str">
        <f t="shared" si="1"/>
        <v/>
      </c>
      <c r="I65" t="s">
        <v>94</v>
      </c>
      <c r="J65">
        <v>37.681899999999999</v>
      </c>
      <c r="K65">
        <v>-121.768</v>
      </c>
      <c r="L65" t="s">
        <v>33</v>
      </c>
    </row>
    <row r="66" spans="1:14" ht="30">
      <c r="A66" s="1">
        <v>6</v>
      </c>
      <c r="B66" s="2">
        <v>9999</v>
      </c>
      <c r="C66" t="s">
        <v>66</v>
      </c>
      <c r="D66" s="4" t="s">
        <v>182</v>
      </c>
      <c r="E66" s="3" t="s">
        <v>183</v>
      </c>
      <c r="F66" t="s">
        <v>175</v>
      </c>
      <c r="H66" t="str">
        <f t="shared" si="1"/>
        <v/>
      </c>
      <c r="I66" t="s">
        <v>39</v>
      </c>
      <c r="J66">
        <v>38.895099999999999</v>
      </c>
      <c r="K66">
        <v>-77.036600000000007</v>
      </c>
      <c r="L66" t="s">
        <v>33</v>
      </c>
      <c r="M66" t="s">
        <v>67</v>
      </c>
    </row>
    <row r="67" spans="1:14">
      <c r="A67" s="1">
        <v>6</v>
      </c>
      <c r="B67" s="2">
        <v>9999</v>
      </c>
      <c r="C67" t="s">
        <v>239</v>
      </c>
      <c r="D67" s="4" t="s">
        <v>186</v>
      </c>
      <c r="E67" s="3" t="s">
        <v>193</v>
      </c>
      <c r="F67" t="s">
        <v>175</v>
      </c>
      <c r="H67" t="str">
        <f t="shared" si="1"/>
        <v/>
      </c>
      <c r="I67" t="s">
        <v>132</v>
      </c>
      <c r="J67">
        <v>35.9497</v>
      </c>
      <c r="K67">
        <v>-83.929400000000001</v>
      </c>
      <c r="L67" t="s">
        <v>33</v>
      </c>
    </row>
    <row r="68" spans="1:14">
      <c r="A68" s="1">
        <v>7</v>
      </c>
      <c r="B68" s="2">
        <v>9999</v>
      </c>
      <c r="C68" t="s">
        <v>35</v>
      </c>
      <c r="D68" s="4" t="s">
        <v>189</v>
      </c>
      <c r="F68" t="s">
        <v>188</v>
      </c>
      <c r="H68" t="str">
        <f t="shared" si="1"/>
        <v/>
      </c>
      <c r="I68" t="s">
        <v>36</v>
      </c>
      <c r="J68">
        <v>41.730499999999999</v>
      </c>
      <c r="K68">
        <v>-111.836</v>
      </c>
      <c r="L68" t="s">
        <v>33</v>
      </c>
    </row>
    <row r="69" spans="1:14">
      <c r="A69" s="1">
        <v>7</v>
      </c>
      <c r="B69" s="2">
        <v>9999</v>
      </c>
      <c r="C69" t="s">
        <v>240</v>
      </c>
      <c r="D69" s="4" t="s">
        <v>95</v>
      </c>
      <c r="F69" t="s">
        <v>188</v>
      </c>
      <c r="H69" t="str">
        <f t="shared" si="1"/>
        <v/>
      </c>
      <c r="I69" t="s">
        <v>96</v>
      </c>
      <c r="J69">
        <v>37.409999999999997</v>
      </c>
      <c r="K69">
        <v>-122.09</v>
      </c>
      <c r="L69" t="s">
        <v>33</v>
      </c>
      <c r="M69" t="s">
        <v>97</v>
      </c>
      <c r="N69" t="s">
        <v>98</v>
      </c>
    </row>
    <row r="70" spans="1:14">
      <c r="A70" s="1">
        <v>7</v>
      </c>
      <c r="B70" s="2">
        <v>9999</v>
      </c>
      <c r="C70" t="s">
        <v>241</v>
      </c>
      <c r="D70" s="4" t="s">
        <v>54</v>
      </c>
      <c r="F70" t="s">
        <v>188</v>
      </c>
      <c r="H70" t="str">
        <f t="shared" si="1"/>
        <v/>
      </c>
      <c r="I70" t="s">
        <v>55</v>
      </c>
      <c r="J70">
        <v>-33.950000000000003</v>
      </c>
      <c r="K70">
        <v>151.1799</v>
      </c>
      <c r="L70" t="s">
        <v>33</v>
      </c>
      <c r="M70" t="s">
        <v>29</v>
      </c>
    </row>
    <row r="71" spans="1:14">
      <c r="A71" s="1">
        <v>7</v>
      </c>
      <c r="B71" s="2">
        <v>9999</v>
      </c>
      <c r="C71" t="s">
        <v>108</v>
      </c>
      <c r="D71" s="4" t="s">
        <v>109</v>
      </c>
      <c r="F71" t="s">
        <v>188</v>
      </c>
      <c r="H71" t="str">
        <f t="shared" si="1"/>
        <v/>
      </c>
      <c r="I71" t="s">
        <v>110</v>
      </c>
      <c r="J71">
        <v>40.1096</v>
      </c>
      <c r="K71">
        <v>-88.2042</v>
      </c>
      <c r="L71" t="s">
        <v>33</v>
      </c>
    </row>
    <row r="72" spans="1:14">
      <c r="A72" s="1">
        <v>7</v>
      </c>
      <c r="B72" s="2">
        <v>9999</v>
      </c>
      <c r="C72" t="s">
        <v>46</v>
      </c>
      <c r="D72" s="4" t="s">
        <v>73</v>
      </c>
      <c r="F72" t="s">
        <v>188</v>
      </c>
      <c r="H72" t="str">
        <f t="shared" si="1"/>
        <v/>
      </c>
      <c r="I72" t="s">
        <v>74</v>
      </c>
      <c r="J72">
        <v>-34.93</v>
      </c>
      <c r="K72">
        <v>138.6</v>
      </c>
      <c r="L72" t="s">
        <v>33</v>
      </c>
    </row>
    <row r="73" spans="1:14">
      <c r="A73" s="1">
        <v>10</v>
      </c>
      <c r="B73" s="2">
        <v>9999</v>
      </c>
      <c r="C73" t="s">
        <v>62</v>
      </c>
      <c r="D73" s="4" t="s">
        <v>63</v>
      </c>
      <c r="F73" t="s">
        <v>174</v>
      </c>
      <c r="H73" t="str">
        <f t="shared" si="1"/>
        <v/>
      </c>
      <c r="I73" t="s">
        <v>64</v>
      </c>
      <c r="J73">
        <v>-23.96</v>
      </c>
      <c r="K73">
        <v>31.12</v>
      </c>
      <c r="L73" t="s">
        <v>33</v>
      </c>
      <c r="M73" t="s">
        <v>29</v>
      </c>
    </row>
    <row r="74" spans="1:14">
      <c r="A74" s="1">
        <v>10</v>
      </c>
      <c r="B74" s="2">
        <v>9999</v>
      </c>
      <c r="C74" t="s">
        <v>242</v>
      </c>
      <c r="D74" s="4" t="s">
        <v>124</v>
      </c>
      <c r="F74" t="s">
        <v>174</v>
      </c>
      <c r="G74">
        <v>3178</v>
      </c>
      <c r="H74" t="str">
        <f t="shared" si="1"/>
        <v>`3178 &lt;https://redmine.dataone.org/issues/3178&gt;`_</v>
      </c>
      <c r="I74" t="s">
        <v>125</v>
      </c>
      <c r="J74">
        <v>55.996299999999998</v>
      </c>
      <c r="K74">
        <v>-3.3837999999999999</v>
      </c>
      <c r="L74" t="s">
        <v>33</v>
      </c>
    </row>
    <row r="75" spans="1:14">
      <c r="A75" s="1">
        <v>10</v>
      </c>
      <c r="B75" s="2">
        <v>9999</v>
      </c>
      <c r="C75" t="s">
        <v>75</v>
      </c>
      <c r="D75" s="4" t="s">
        <v>76</v>
      </c>
      <c r="E75" s="3" t="s">
        <v>190</v>
      </c>
      <c r="F75" t="s">
        <v>174</v>
      </c>
      <c r="H75" t="str">
        <f t="shared" si="1"/>
        <v/>
      </c>
      <c r="I75" t="s">
        <v>77</v>
      </c>
      <c r="J75">
        <v>44.9801</v>
      </c>
      <c r="K75">
        <v>-93.251800000000003</v>
      </c>
      <c r="L75" t="s">
        <v>33</v>
      </c>
      <c r="M75" t="s">
        <v>29</v>
      </c>
    </row>
    <row r="76" spans="1:14">
      <c r="A76" s="1">
        <v>10</v>
      </c>
      <c r="B76" s="2">
        <v>9999</v>
      </c>
      <c r="C76" t="s">
        <v>78</v>
      </c>
      <c r="D76" s="4" t="s">
        <v>79</v>
      </c>
      <c r="F76" t="s">
        <v>174</v>
      </c>
      <c r="H76" t="str">
        <f t="shared" si="1"/>
        <v/>
      </c>
      <c r="I76" t="s">
        <v>80</v>
      </c>
      <c r="J76">
        <v>42.275500000000001</v>
      </c>
      <c r="K76">
        <v>-82.955500000000001</v>
      </c>
      <c r="L76" t="s">
        <v>33</v>
      </c>
      <c r="M76" t="s">
        <v>29</v>
      </c>
    </row>
  </sheetData>
  <sortState ref="A2:O75">
    <sortCondition ref="A2:A75"/>
    <sortCondition ref="C2:C75"/>
  </sortState>
  <pageMargins left="0.75" right="0.75" top="1" bottom="1" header="0.5" footer="0.5"/>
  <legacy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membernodes</vt:lpstr>
    </vt:vector>
  </TitlesOfParts>
  <Company>University of Kansas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 Vieglais</dc:creator>
  <cp:lastModifiedBy>vmc</cp:lastModifiedBy>
  <dcterms:created xsi:type="dcterms:W3CDTF">2011-09-12T15:38:48Z</dcterms:created>
  <dcterms:modified xsi:type="dcterms:W3CDTF">2013-10-04T15:02:08Z</dcterms:modified>
</cp:coreProperties>
</file>